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neva\Documents\GSM\"/>
    </mc:Choice>
  </mc:AlternateContent>
  <bookViews>
    <workbookView xWindow="0" yWindow="75" windowWidth="11355" windowHeight="4875"/>
  </bookViews>
  <sheets>
    <sheet name="Price table" sheetId="1" r:id="rId1"/>
  </sheets>
  <calcPr calcId="171027" concurrentCalc="0"/>
</workbook>
</file>

<file path=xl/calcChain.xml><?xml version="1.0" encoding="utf-8"?>
<calcChain xmlns="http://schemas.openxmlformats.org/spreadsheetml/2006/main">
  <c r="G75" i="1" l="1"/>
  <c r="G49" i="1"/>
  <c r="G65" i="1"/>
  <c r="G61" i="1"/>
  <c r="G57" i="1"/>
  <c r="G53" i="1"/>
  <c r="G18" i="1"/>
  <c r="G19" i="1"/>
  <c r="G20" i="1"/>
  <c r="G21" i="1"/>
  <c r="G22" i="1"/>
  <c r="G23" i="1"/>
  <c r="G24" i="1"/>
  <c r="G25" i="1"/>
  <c r="G17" i="1"/>
  <c r="G69" i="1"/>
  <c r="G70" i="1"/>
  <c r="G71" i="1"/>
  <c r="G72" i="1"/>
  <c r="G73" i="1"/>
  <c r="G68" i="1"/>
  <c r="G50" i="1"/>
  <c r="G48" i="1"/>
  <c r="G47" i="1"/>
  <c r="G46" i="1"/>
  <c r="G45" i="1"/>
  <c r="G43" i="1"/>
  <c r="G42" i="1"/>
  <c r="G40" i="1"/>
  <c r="G39" i="1"/>
  <c r="G37" i="1"/>
  <c r="G36" i="1"/>
  <c r="G34" i="1"/>
  <c r="G33" i="1"/>
  <c r="G31" i="1"/>
  <c r="G30" i="1"/>
  <c r="G28" i="1"/>
  <c r="G27" i="1"/>
  <c r="G3" i="1"/>
  <c r="G74" i="1"/>
</calcChain>
</file>

<file path=xl/sharedStrings.xml><?xml version="1.0" encoding="utf-8"?>
<sst xmlns="http://schemas.openxmlformats.org/spreadsheetml/2006/main" count="120" uniqueCount="78">
  <si>
    <t>Цена на SMS към международен мобилен оператор</t>
  </si>
  <si>
    <t>САЩ</t>
  </si>
  <si>
    <t>Украйна</t>
  </si>
  <si>
    <t>Цена на минута за разговори в роуминг Зона 2</t>
  </si>
  <si>
    <t>В Зона 1</t>
  </si>
  <si>
    <t>В Зона 2</t>
  </si>
  <si>
    <t>В Зона 3</t>
  </si>
  <si>
    <t>Цена за 100KB  мобилен интернет в роуминг</t>
  </si>
  <si>
    <t>Цена на минута за разговори в роуминг  Зона 3</t>
  </si>
  <si>
    <t>Зона 1</t>
  </si>
  <si>
    <t>Зона 2</t>
  </si>
  <si>
    <t>Зона 3</t>
  </si>
  <si>
    <t xml:space="preserve">Цена на изходящ SMS в роуминг </t>
  </si>
  <si>
    <t>Обща стойност</t>
  </si>
  <si>
    <t>Брой гласови карти по тарифни планове</t>
  </si>
  <si>
    <t>Оборудване</t>
  </si>
  <si>
    <t>Пакет SMS за гласова карта с включени 1000бр. SMS</t>
  </si>
  <si>
    <t>Цена на 100KB</t>
  </si>
  <si>
    <t>Количество в KB</t>
  </si>
  <si>
    <t>Цена към фиксирани мрежи</t>
  </si>
  <si>
    <t>Цена към мобилни мрежи</t>
  </si>
  <si>
    <t>Брой минути към фиксирани мрежи</t>
  </si>
  <si>
    <t>Брой минути към мобилни мрежи</t>
  </si>
  <si>
    <t>Брой SMS-и</t>
  </si>
  <si>
    <t>Брой минунти</t>
  </si>
  <si>
    <t>Брой потребители</t>
  </si>
  <si>
    <t>Разговори в роуминг в Зона 1</t>
  </si>
  <si>
    <t>Цена на минута</t>
  </si>
  <si>
    <t>Цена на SMS</t>
  </si>
  <si>
    <t>УСЛУГА</t>
  </si>
  <si>
    <t>Брой включени минути в Корпоративната група на Възложителя</t>
  </si>
  <si>
    <t>неограничен</t>
  </si>
  <si>
    <t xml:space="preserve">Включени безплатни национални SMS и/или MMS </t>
  </si>
  <si>
    <t xml:space="preserve">Включени безплатни минути за национални разговори </t>
  </si>
  <si>
    <t>Входящ разговор</t>
  </si>
  <si>
    <t>Изходящ разговор</t>
  </si>
  <si>
    <t>Месечна такса</t>
  </si>
  <si>
    <t>Цена на SMS след изразходване на включените SMS-и</t>
  </si>
  <si>
    <t>Цена на 1MB пренос на данни след изчерпване на лимита</t>
  </si>
  <si>
    <t>Цена на 100KB пренос на данни след изчерпване на лимита</t>
  </si>
  <si>
    <t>Брой включени минути в Бизнес общността на Оператора</t>
  </si>
  <si>
    <t>Обща очаквана стойност за мобилни услуги за 1 месец</t>
  </si>
  <si>
    <t>Обща очаквана стойност за мобилни услуги за периода на договора</t>
  </si>
  <si>
    <t>Включен трафик мобилен интернет</t>
  </si>
  <si>
    <t>-</t>
  </si>
  <si>
    <t>1GB</t>
  </si>
  <si>
    <t>10GB</t>
  </si>
  <si>
    <t>Австрия</t>
  </si>
  <si>
    <t>Косово</t>
  </si>
  <si>
    <t>Руанда</t>
  </si>
  <si>
    <t>Сенегал</t>
  </si>
  <si>
    <t>Цена на минута за разговори в роуминг  Косово</t>
  </si>
  <si>
    <t>Цена на минута за разговори в роуминг  Руанда</t>
  </si>
  <si>
    <t>Цена на минута за разговори в роуминг САЩ</t>
  </si>
  <si>
    <t>Пакет мобилен интернет за лаптоп/компютър/таблет 5GB</t>
  </si>
  <si>
    <t>Бюджет за безплатно оборудване в лв. без ДДС</t>
  </si>
  <si>
    <t>Предложение за месечна такса*</t>
  </si>
  <si>
    <t>Цена на минута към мобилни номера на друг мобилен оператор**</t>
  </si>
  <si>
    <t>Цена на минута към мобилни номера в мрежата на участника**</t>
  </si>
  <si>
    <t>Цена на минута към всички фиксирани мрежи в страната**</t>
  </si>
  <si>
    <t>Цена на национален SMS**</t>
  </si>
  <si>
    <t>*** Участниците задължително предоставят информация за разпределението на страните по зони</t>
  </si>
  <si>
    <t>Цена за международен разговор***</t>
  </si>
  <si>
    <t>5GB</t>
  </si>
  <si>
    <t>20GB</t>
  </si>
  <si>
    <t>Пакет за мобилен интернет за лаптоп/компютър/таблет 20GB</t>
  </si>
  <si>
    <t xml:space="preserve">**Цените са за използвани услуги след изчерване на включените в съответния план </t>
  </si>
  <si>
    <t>Включени минути за международни разговори към Зона 1, ЕС, САЩ и Канада</t>
  </si>
  <si>
    <t>Включен роуминг към държави от ЕС</t>
  </si>
  <si>
    <t>500 мин. + 1000MB + 50 sms</t>
  </si>
  <si>
    <t>100 мин. + 500MB + 20 sms</t>
  </si>
  <si>
    <t>Тарифен план I
50 минути</t>
  </si>
  <si>
    <t>Тарифен план II
100 минути</t>
  </si>
  <si>
    <t>Тарифен план III
250 минути</t>
  </si>
  <si>
    <t>Тарифен план IV
400 минути</t>
  </si>
  <si>
    <t>Тарифен план V
1000 минути</t>
  </si>
  <si>
    <t>Пакет за мобилен интернет  в роуминг за лаптоп/компютър/таблет 1000MB</t>
  </si>
  <si>
    <r>
      <rPr>
        <sz val="11"/>
        <color theme="1"/>
        <rFont val="Calibri"/>
        <family val="2"/>
        <charset val="204"/>
        <scheme val="minor"/>
      </rPr>
      <t>*Всички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предложени цени трябва да са в лева без ДДС с точност до втория знак след десетичната запетая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</si>
</sst>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лв.&quot;"/>
    <numFmt numFmtId="165" formatCode="#,##0.00\ _л_в_.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protection locked="0"/>
    </xf>
    <xf numFmtId="0" fontId="0" fillId="0" borderId="0" xfId="0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4" fillId="3" borderId="5" xfId="0" applyFont="1" applyFill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0" fillId="0" borderId="5" xfId="0" applyBorder="1" applyProtection="1"/>
    <xf numFmtId="164" fontId="4" fillId="2" borderId="6" xfId="0" applyNumberFormat="1" applyFont="1" applyFill="1" applyBorder="1" applyAlignment="1" applyProtection="1">
      <alignment wrapText="1"/>
    </xf>
    <xf numFmtId="164" fontId="0" fillId="2" borderId="1" xfId="0" applyNumberFormat="1" applyFill="1" applyBorder="1" applyAlignment="1" applyProtection="1">
      <alignment wrapText="1"/>
    </xf>
    <xf numFmtId="0" fontId="0" fillId="2" borderId="5" xfId="0" applyFill="1" applyBorder="1" applyProtection="1"/>
    <xf numFmtId="3" fontId="0" fillId="3" borderId="1" xfId="0" applyNumberFormat="1" applyFill="1" applyBorder="1" applyAlignment="1" applyProtection="1">
      <alignment wrapText="1"/>
    </xf>
    <xf numFmtId="3" fontId="0" fillId="3" borderId="6" xfId="0" applyNumberFormat="1" applyFill="1" applyBorder="1" applyAlignment="1" applyProtection="1">
      <alignment wrapText="1"/>
    </xf>
    <xf numFmtId="3" fontId="0" fillId="2" borderId="1" xfId="0" applyNumberFormat="1" applyFill="1" applyBorder="1" applyAlignment="1" applyProtection="1">
      <alignment wrapText="1"/>
    </xf>
    <xf numFmtId="164" fontId="0" fillId="0" borderId="5" xfId="0" applyNumberFormat="1" applyBorder="1" applyProtection="1"/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0" fillId="3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164" fontId="4" fillId="2" borderId="7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quotePrefix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164" fontId="1" fillId="0" borderId="5" xfId="0" applyNumberFormat="1" applyFont="1" applyBorder="1" applyProtection="1"/>
    <xf numFmtId="0" fontId="1" fillId="0" borderId="4" xfId="0" applyFont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3" fontId="0" fillId="3" borderId="1" xfId="0" applyNumberFormat="1" applyFill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3" fontId="0" fillId="3" borderId="1" xfId="0" applyNumberFormat="1" applyFill="1" applyBorder="1" applyAlignment="1" applyProtection="1">
      <alignment horizontal="center" wrapText="1"/>
    </xf>
    <xf numFmtId="0" fontId="0" fillId="3" borderId="9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164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 applyProtection="1">
      <alignment horizontal="center" wrapText="1"/>
      <protection locked="0"/>
    </xf>
    <xf numFmtId="164" fontId="1" fillId="3" borderId="7" xfId="0" applyNumberFormat="1" applyFont="1" applyFill="1" applyBorder="1" applyAlignment="1" applyProtection="1">
      <alignment horizontal="center" wrapText="1"/>
      <protection locked="0"/>
    </xf>
    <xf numFmtId="164" fontId="0" fillId="3" borderId="1" xfId="0" applyNumberForma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164" fontId="4" fillId="2" borderId="1" xfId="0" applyNumberFormat="1" applyFont="1" applyFill="1" applyBorder="1" applyAlignment="1" applyProtection="1">
      <alignment horizontal="center" wrapText="1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3" fontId="2" fillId="3" borderId="1" xfId="0" applyNumberFormat="1" applyFont="1" applyFill="1" applyBorder="1" applyAlignment="1" applyProtection="1">
      <alignment horizontal="center" wrapText="1"/>
    </xf>
    <xf numFmtId="164" fontId="0" fillId="0" borderId="1" xfId="0" applyNumberForma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topLeftCell="A54" zoomScale="90" zoomScaleNormal="100" zoomScaleSheetLayoutView="90" workbookViewId="0">
      <selection activeCell="B64" sqref="B64:F64"/>
    </sheetView>
  </sheetViews>
  <sheetFormatPr defaultRowHeight="15" x14ac:dyDescent="0.25"/>
  <cols>
    <col min="1" max="1" width="60.42578125" style="1" customWidth="1"/>
    <col min="2" max="2" width="16.7109375" style="1" customWidth="1"/>
    <col min="3" max="5" width="15.28515625" style="1" bestFit="1" customWidth="1"/>
    <col min="6" max="6" width="15.42578125" style="1" customWidth="1"/>
    <col min="7" max="7" width="12.85546875" style="1" bestFit="1" customWidth="1"/>
    <col min="8" max="16384" width="9.140625" style="1"/>
  </cols>
  <sheetData>
    <row r="1" spans="1:7" ht="45" x14ac:dyDescent="0.25">
      <c r="A1" s="24" t="s">
        <v>29</v>
      </c>
      <c r="B1" s="25" t="s">
        <v>71</v>
      </c>
      <c r="C1" s="25" t="s">
        <v>72</v>
      </c>
      <c r="D1" s="25" t="s">
        <v>73</v>
      </c>
      <c r="E1" s="25" t="s">
        <v>74</v>
      </c>
      <c r="F1" s="25" t="s">
        <v>75</v>
      </c>
      <c r="G1" s="25" t="s">
        <v>13</v>
      </c>
    </row>
    <row r="2" spans="1:7" x14ac:dyDescent="0.25">
      <c r="A2" s="26" t="s">
        <v>14</v>
      </c>
      <c r="B2" s="10">
        <v>110</v>
      </c>
      <c r="C2" s="10">
        <v>102</v>
      </c>
      <c r="D2" s="10">
        <v>32</v>
      </c>
      <c r="E2" s="10">
        <v>20</v>
      </c>
      <c r="F2" s="10">
        <v>8</v>
      </c>
      <c r="G2" s="11"/>
    </row>
    <row r="3" spans="1:7" x14ac:dyDescent="0.25">
      <c r="A3" s="2" t="s">
        <v>56</v>
      </c>
      <c r="B3" s="3"/>
      <c r="C3" s="3"/>
      <c r="D3" s="3"/>
      <c r="E3" s="3"/>
      <c r="F3" s="3"/>
      <c r="G3" s="21">
        <f>B2*B3+C2*C3+D2*D3+E2*E3+F2*F3</f>
        <v>0</v>
      </c>
    </row>
    <row r="4" spans="1:7" x14ac:dyDescent="0.25">
      <c r="A4" s="27" t="s">
        <v>33</v>
      </c>
      <c r="B4" s="12">
        <v>50</v>
      </c>
      <c r="C4" s="12">
        <v>100</v>
      </c>
      <c r="D4" s="12">
        <v>250</v>
      </c>
      <c r="E4" s="12">
        <v>400</v>
      </c>
      <c r="F4" s="12">
        <v>1000</v>
      </c>
      <c r="G4" s="13"/>
    </row>
    <row r="5" spans="1:7" x14ac:dyDescent="0.25">
      <c r="A5" s="27" t="s">
        <v>32</v>
      </c>
      <c r="B5" s="12">
        <v>30</v>
      </c>
      <c r="C5" s="12">
        <v>70</v>
      </c>
      <c r="D5" s="12">
        <v>90</v>
      </c>
      <c r="E5" s="12">
        <v>120</v>
      </c>
      <c r="F5" s="12">
        <v>200</v>
      </c>
      <c r="G5" s="13"/>
    </row>
    <row r="6" spans="1:7" x14ac:dyDescent="0.25">
      <c r="A6" s="27" t="s">
        <v>43</v>
      </c>
      <c r="B6" s="35" t="s">
        <v>44</v>
      </c>
      <c r="C6" s="12" t="s">
        <v>45</v>
      </c>
      <c r="D6" s="12" t="s">
        <v>63</v>
      </c>
      <c r="E6" s="12" t="s">
        <v>46</v>
      </c>
      <c r="F6" s="12" t="s">
        <v>64</v>
      </c>
      <c r="G6" s="13"/>
    </row>
    <row r="7" spans="1:7" ht="30" x14ac:dyDescent="0.25">
      <c r="A7" s="27" t="s">
        <v>67</v>
      </c>
      <c r="B7" s="35" t="s">
        <v>44</v>
      </c>
      <c r="C7" s="12" t="s">
        <v>44</v>
      </c>
      <c r="D7" s="12">
        <v>50</v>
      </c>
      <c r="E7" s="12">
        <v>100</v>
      </c>
      <c r="F7" s="12">
        <v>200</v>
      </c>
      <c r="G7" s="13"/>
    </row>
    <row r="8" spans="1:7" ht="45" x14ac:dyDescent="0.25">
      <c r="A8" s="27" t="s">
        <v>68</v>
      </c>
      <c r="B8" s="35" t="s">
        <v>44</v>
      </c>
      <c r="C8" s="12" t="s">
        <v>44</v>
      </c>
      <c r="D8" s="12" t="s">
        <v>44</v>
      </c>
      <c r="E8" s="37" t="s">
        <v>70</v>
      </c>
      <c r="F8" s="37" t="s">
        <v>69</v>
      </c>
      <c r="G8" s="13"/>
    </row>
    <row r="9" spans="1:7" ht="19.5" customHeight="1" x14ac:dyDescent="0.25">
      <c r="A9" s="27" t="s">
        <v>30</v>
      </c>
      <c r="B9" s="64" t="s">
        <v>31</v>
      </c>
      <c r="C9" s="64"/>
      <c r="D9" s="64"/>
      <c r="E9" s="64"/>
      <c r="F9" s="64"/>
      <c r="G9" s="13"/>
    </row>
    <row r="10" spans="1:7" x14ac:dyDescent="0.25">
      <c r="A10" s="27" t="s">
        <v>40</v>
      </c>
      <c r="B10" s="65" t="s">
        <v>31</v>
      </c>
      <c r="C10" s="66"/>
      <c r="D10" s="66"/>
      <c r="E10" s="66"/>
      <c r="F10" s="67"/>
      <c r="G10" s="13"/>
    </row>
    <row r="11" spans="1:7" ht="30" x14ac:dyDescent="0.25">
      <c r="A11" s="30" t="s">
        <v>58</v>
      </c>
      <c r="B11" s="4"/>
      <c r="C11" s="4"/>
      <c r="D11" s="4"/>
      <c r="E11" s="4"/>
      <c r="F11" s="4"/>
      <c r="G11" s="14"/>
    </row>
    <row r="12" spans="1:7" ht="30" x14ac:dyDescent="0.25">
      <c r="A12" s="30" t="s">
        <v>57</v>
      </c>
      <c r="B12" s="4"/>
      <c r="C12" s="4"/>
      <c r="D12" s="4"/>
      <c r="E12" s="4"/>
      <c r="F12" s="4"/>
      <c r="G12" s="14"/>
    </row>
    <row r="13" spans="1:7" ht="19.5" customHeight="1" x14ac:dyDescent="0.25">
      <c r="A13" s="30" t="s">
        <v>59</v>
      </c>
      <c r="B13" s="4"/>
      <c r="C13" s="4"/>
      <c r="D13" s="4"/>
      <c r="E13" s="4"/>
      <c r="F13" s="4"/>
      <c r="G13" s="14"/>
    </row>
    <row r="14" spans="1:7" x14ac:dyDescent="0.25">
      <c r="A14" s="30" t="s">
        <v>60</v>
      </c>
      <c r="B14" s="62"/>
      <c r="C14" s="62"/>
      <c r="D14" s="62"/>
      <c r="E14" s="62"/>
      <c r="F14" s="62"/>
      <c r="G14" s="14"/>
    </row>
    <row r="15" spans="1:7" x14ac:dyDescent="0.25">
      <c r="A15" s="30" t="s">
        <v>0</v>
      </c>
      <c r="B15" s="62"/>
      <c r="C15" s="62"/>
      <c r="D15" s="62"/>
      <c r="E15" s="62"/>
      <c r="F15" s="62"/>
      <c r="G15" s="14"/>
    </row>
    <row r="16" spans="1:7" ht="45" x14ac:dyDescent="0.25">
      <c r="A16" s="28" t="s">
        <v>62</v>
      </c>
      <c r="B16" s="15" t="s">
        <v>19</v>
      </c>
      <c r="C16" s="29" t="s">
        <v>20</v>
      </c>
      <c r="D16" s="15" t="s">
        <v>21</v>
      </c>
      <c r="E16" s="15" t="s">
        <v>22</v>
      </c>
      <c r="F16" s="16"/>
      <c r="G16" s="17"/>
    </row>
    <row r="17" spans="1:7" x14ac:dyDescent="0.25">
      <c r="A17" s="31" t="s">
        <v>9</v>
      </c>
      <c r="B17" s="5"/>
      <c r="C17" s="5"/>
      <c r="D17" s="18">
        <v>200</v>
      </c>
      <c r="E17" s="19">
        <v>200</v>
      </c>
      <c r="F17" s="20"/>
      <c r="G17" s="21">
        <f>B17*D17+C17*E17</f>
        <v>0</v>
      </c>
    </row>
    <row r="18" spans="1:7" x14ac:dyDescent="0.25">
      <c r="A18" s="31" t="s">
        <v>10</v>
      </c>
      <c r="B18" s="5"/>
      <c r="C18" s="5"/>
      <c r="D18" s="18">
        <v>200</v>
      </c>
      <c r="E18" s="19">
        <v>200</v>
      </c>
      <c r="F18" s="20"/>
      <c r="G18" s="21">
        <f t="shared" ref="G18:G25" si="0">B18*D18+C18*E18</f>
        <v>0</v>
      </c>
    </row>
    <row r="19" spans="1:7" x14ac:dyDescent="0.25">
      <c r="A19" s="31" t="s">
        <v>11</v>
      </c>
      <c r="B19" s="5"/>
      <c r="C19" s="5"/>
      <c r="D19" s="18">
        <v>200</v>
      </c>
      <c r="E19" s="19">
        <v>200</v>
      </c>
      <c r="F19" s="20"/>
      <c r="G19" s="21">
        <f t="shared" si="0"/>
        <v>0</v>
      </c>
    </row>
    <row r="20" spans="1:7" x14ac:dyDescent="0.25">
      <c r="A20" s="31" t="s">
        <v>47</v>
      </c>
      <c r="B20" s="5"/>
      <c r="C20" s="5"/>
      <c r="D20" s="18">
        <v>200</v>
      </c>
      <c r="E20" s="19">
        <v>200</v>
      </c>
      <c r="F20" s="20"/>
      <c r="G20" s="21">
        <f t="shared" si="0"/>
        <v>0</v>
      </c>
    </row>
    <row r="21" spans="1:7" x14ac:dyDescent="0.25">
      <c r="A21" s="31" t="s">
        <v>48</v>
      </c>
      <c r="B21" s="5"/>
      <c r="C21" s="5"/>
      <c r="D21" s="18">
        <v>300</v>
      </c>
      <c r="E21" s="19">
        <v>300</v>
      </c>
      <c r="F21" s="20"/>
      <c r="G21" s="21">
        <f t="shared" si="0"/>
        <v>0</v>
      </c>
    </row>
    <row r="22" spans="1:7" x14ac:dyDescent="0.25">
      <c r="A22" s="31" t="s">
        <v>49</v>
      </c>
      <c r="B22" s="5"/>
      <c r="C22" s="5"/>
      <c r="D22" s="18">
        <v>100</v>
      </c>
      <c r="E22" s="19">
        <v>50</v>
      </c>
      <c r="F22" s="20"/>
      <c r="G22" s="21">
        <f t="shared" si="0"/>
        <v>0</v>
      </c>
    </row>
    <row r="23" spans="1:7" x14ac:dyDescent="0.25">
      <c r="A23" s="31" t="s">
        <v>1</v>
      </c>
      <c r="B23" s="5"/>
      <c r="C23" s="5"/>
      <c r="D23" s="18">
        <v>100</v>
      </c>
      <c r="E23" s="19">
        <v>100</v>
      </c>
      <c r="F23" s="20"/>
      <c r="G23" s="21">
        <f t="shared" si="0"/>
        <v>0</v>
      </c>
    </row>
    <row r="24" spans="1:7" x14ac:dyDescent="0.25">
      <c r="A24" s="31" t="s">
        <v>50</v>
      </c>
      <c r="B24" s="5"/>
      <c r="C24" s="5"/>
      <c r="D24" s="18">
        <v>50</v>
      </c>
      <c r="E24" s="19">
        <v>50</v>
      </c>
      <c r="F24" s="20"/>
      <c r="G24" s="21">
        <f t="shared" si="0"/>
        <v>0</v>
      </c>
    </row>
    <row r="25" spans="1:7" x14ac:dyDescent="0.25">
      <c r="A25" s="31" t="s">
        <v>2</v>
      </c>
      <c r="B25" s="5"/>
      <c r="C25" s="5"/>
      <c r="D25" s="18">
        <v>50</v>
      </c>
      <c r="E25" s="19">
        <v>50</v>
      </c>
      <c r="F25" s="20"/>
      <c r="G25" s="21">
        <f t="shared" si="0"/>
        <v>0</v>
      </c>
    </row>
    <row r="26" spans="1:7" ht="15" customHeight="1" x14ac:dyDescent="0.25">
      <c r="A26" s="28" t="s">
        <v>26</v>
      </c>
      <c r="B26" s="60" t="s">
        <v>27</v>
      </c>
      <c r="C26" s="60"/>
      <c r="D26" s="59" t="s">
        <v>24</v>
      </c>
      <c r="E26" s="59"/>
      <c r="F26" s="59"/>
      <c r="G26" s="17"/>
    </row>
    <row r="27" spans="1:7" x14ac:dyDescent="0.25">
      <c r="A27" s="31" t="s">
        <v>34</v>
      </c>
      <c r="B27" s="49"/>
      <c r="C27" s="49"/>
      <c r="D27" s="50">
        <v>250</v>
      </c>
      <c r="E27" s="50"/>
      <c r="F27" s="50"/>
      <c r="G27" s="21">
        <f>B27*D27</f>
        <v>0</v>
      </c>
    </row>
    <row r="28" spans="1:7" x14ac:dyDescent="0.25">
      <c r="A28" s="31" t="s">
        <v>35</v>
      </c>
      <c r="B28" s="49"/>
      <c r="C28" s="49"/>
      <c r="D28" s="50">
        <v>700</v>
      </c>
      <c r="E28" s="50"/>
      <c r="F28" s="50"/>
      <c r="G28" s="21">
        <f>B28*D28</f>
        <v>0</v>
      </c>
    </row>
    <row r="29" spans="1:7" ht="15" customHeight="1" x14ac:dyDescent="0.25">
      <c r="A29" s="28" t="s">
        <v>3</v>
      </c>
      <c r="B29" s="60" t="s">
        <v>27</v>
      </c>
      <c r="C29" s="60"/>
      <c r="D29" s="59" t="s">
        <v>24</v>
      </c>
      <c r="E29" s="59"/>
      <c r="F29" s="59"/>
      <c r="G29" s="17"/>
    </row>
    <row r="30" spans="1:7" x14ac:dyDescent="0.25">
      <c r="A30" s="31" t="s">
        <v>34</v>
      </c>
      <c r="B30" s="63"/>
      <c r="C30" s="63"/>
      <c r="D30" s="61">
        <v>150</v>
      </c>
      <c r="E30" s="61"/>
      <c r="F30" s="61"/>
      <c r="G30" s="21">
        <f t="shared" ref="G30:G31" si="1">B30*D30</f>
        <v>0</v>
      </c>
    </row>
    <row r="31" spans="1:7" x14ac:dyDescent="0.25">
      <c r="A31" s="31" t="s">
        <v>35</v>
      </c>
      <c r="B31" s="49"/>
      <c r="C31" s="49"/>
      <c r="D31" s="50">
        <v>100</v>
      </c>
      <c r="E31" s="50"/>
      <c r="F31" s="50"/>
      <c r="G31" s="21">
        <f t="shared" si="1"/>
        <v>0</v>
      </c>
    </row>
    <row r="32" spans="1:7" ht="15" customHeight="1" x14ac:dyDescent="0.25">
      <c r="A32" s="28" t="s">
        <v>8</v>
      </c>
      <c r="B32" s="60" t="s">
        <v>27</v>
      </c>
      <c r="C32" s="60"/>
      <c r="D32" s="59" t="s">
        <v>24</v>
      </c>
      <c r="E32" s="59"/>
      <c r="F32" s="59"/>
      <c r="G32" s="17"/>
    </row>
    <row r="33" spans="1:7" x14ac:dyDescent="0.25">
      <c r="A33" s="31" t="s">
        <v>34</v>
      </c>
      <c r="B33" s="49"/>
      <c r="C33" s="49"/>
      <c r="D33" s="50">
        <v>100</v>
      </c>
      <c r="E33" s="50"/>
      <c r="F33" s="50"/>
      <c r="G33" s="21">
        <f t="shared" ref="G33:G34" si="2">B33*D33</f>
        <v>0</v>
      </c>
    </row>
    <row r="34" spans="1:7" x14ac:dyDescent="0.25">
      <c r="A34" s="31" t="s">
        <v>35</v>
      </c>
      <c r="B34" s="49"/>
      <c r="C34" s="49"/>
      <c r="D34" s="50">
        <v>150</v>
      </c>
      <c r="E34" s="50"/>
      <c r="F34" s="50"/>
      <c r="G34" s="21">
        <f t="shared" si="2"/>
        <v>0</v>
      </c>
    </row>
    <row r="35" spans="1:7" ht="15" customHeight="1" x14ac:dyDescent="0.25">
      <c r="A35" s="28" t="s">
        <v>51</v>
      </c>
      <c r="B35" s="60" t="s">
        <v>27</v>
      </c>
      <c r="C35" s="60"/>
      <c r="D35" s="59" t="s">
        <v>24</v>
      </c>
      <c r="E35" s="59"/>
      <c r="F35" s="59"/>
      <c r="G35" s="17"/>
    </row>
    <row r="36" spans="1:7" x14ac:dyDescent="0.25">
      <c r="A36" s="31" t="s">
        <v>34</v>
      </c>
      <c r="B36" s="49"/>
      <c r="C36" s="49"/>
      <c r="D36" s="50">
        <v>250</v>
      </c>
      <c r="E36" s="50"/>
      <c r="F36" s="50"/>
      <c r="G36" s="21">
        <f t="shared" ref="G36:G37" si="3">B36*D36</f>
        <v>0</v>
      </c>
    </row>
    <row r="37" spans="1:7" x14ac:dyDescent="0.25">
      <c r="A37" s="31" t="s">
        <v>35</v>
      </c>
      <c r="B37" s="49"/>
      <c r="C37" s="49"/>
      <c r="D37" s="50">
        <v>250</v>
      </c>
      <c r="E37" s="50"/>
      <c r="F37" s="50"/>
      <c r="G37" s="21">
        <f t="shared" si="3"/>
        <v>0</v>
      </c>
    </row>
    <row r="38" spans="1:7" ht="15" customHeight="1" x14ac:dyDescent="0.25">
      <c r="A38" s="28" t="s">
        <v>52</v>
      </c>
      <c r="B38" s="60" t="s">
        <v>27</v>
      </c>
      <c r="C38" s="60"/>
      <c r="D38" s="59" t="s">
        <v>24</v>
      </c>
      <c r="E38" s="59"/>
      <c r="F38" s="59"/>
      <c r="G38" s="17"/>
    </row>
    <row r="39" spans="1:7" x14ac:dyDescent="0.25">
      <c r="A39" s="31" t="s">
        <v>34</v>
      </c>
      <c r="B39" s="49"/>
      <c r="C39" s="49"/>
      <c r="D39" s="50">
        <v>100</v>
      </c>
      <c r="E39" s="50"/>
      <c r="F39" s="50"/>
      <c r="G39" s="21">
        <f t="shared" ref="G39:G40" si="4">B39*D39</f>
        <v>0</v>
      </c>
    </row>
    <row r="40" spans="1:7" x14ac:dyDescent="0.25">
      <c r="A40" s="31" t="s">
        <v>35</v>
      </c>
      <c r="B40" s="49"/>
      <c r="C40" s="49"/>
      <c r="D40" s="50">
        <v>250</v>
      </c>
      <c r="E40" s="50"/>
      <c r="F40" s="50"/>
      <c r="G40" s="21">
        <f t="shared" si="4"/>
        <v>0</v>
      </c>
    </row>
    <row r="41" spans="1:7" x14ac:dyDescent="0.25">
      <c r="A41" s="28" t="s">
        <v>53</v>
      </c>
      <c r="B41" s="60" t="s">
        <v>27</v>
      </c>
      <c r="C41" s="60"/>
      <c r="D41" s="59" t="s">
        <v>24</v>
      </c>
      <c r="E41" s="59"/>
      <c r="F41" s="59"/>
      <c r="G41" s="17"/>
    </row>
    <row r="42" spans="1:7" x14ac:dyDescent="0.25">
      <c r="A42" s="31" t="s">
        <v>34</v>
      </c>
      <c r="B42" s="49"/>
      <c r="C42" s="49"/>
      <c r="D42" s="50">
        <v>50</v>
      </c>
      <c r="E42" s="50"/>
      <c r="F42" s="50"/>
      <c r="G42" s="21">
        <f t="shared" ref="G42:G43" si="5">B42*D42</f>
        <v>0</v>
      </c>
    </row>
    <row r="43" spans="1:7" x14ac:dyDescent="0.25">
      <c r="A43" s="31" t="s">
        <v>35</v>
      </c>
      <c r="B43" s="49"/>
      <c r="C43" s="49"/>
      <c r="D43" s="50">
        <v>150</v>
      </c>
      <c r="E43" s="50"/>
      <c r="F43" s="50"/>
      <c r="G43" s="21">
        <f t="shared" si="5"/>
        <v>0</v>
      </c>
    </row>
    <row r="44" spans="1:7" x14ac:dyDescent="0.25">
      <c r="A44" s="28" t="s">
        <v>12</v>
      </c>
      <c r="B44" s="60" t="s">
        <v>28</v>
      </c>
      <c r="C44" s="60"/>
      <c r="D44" s="59" t="s">
        <v>23</v>
      </c>
      <c r="E44" s="59"/>
      <c r="F44" s="59"/>
      <c r="G44" s="17"/>
    </row>
    <row r="45" spans="1:7" x14ac:dyDescent="0.25">
      <c r="A45" s="31" t="s">
        <v>9</v>
      </c>
      <c r="B45" s="49"/>
      <c r="C45" s="49"/>
      <c r="D45" s="50">
        <v>250</v>
      </c>
      <c r="E45" s="50"/>
      <c r="F45" s="50"/>
      <c r="G45" s="21">
        <f t="shared" ref="G45:G46" si="6">B45*D45</f>
        <v>0</v>
      </c>
    </row>
    <row r="46" spans="1:7" x14ac:dyDescent="0.25">
      <c r="A46" s="31" t="s">
        <v>10</v>
      </c>
      <c r="B46" s="49"/>
      <c r="C46" s="49"/>
      <c r="D46" s="50">
        <v>30</v>
      </c>
      <c r="E46" s="50"/>
      <c r="F46" s="50"/>
      <c r="G46" s="21">
        <f t="shared" si="6"/>
        <v>0</v>
      </c>
    </row>
    <row r="47" spans="1:7" x14ac:dyDescent="0.25">
      <c r="A47" s="31" t="s">
        <v>11</v>
      </c>
      <c r="B47" s="49"/>
      <c r="C47" s="49"/>
      <c r="D47" s="50">
        <v>25</v>
      </c>
      <c r="E47" s="50"/>
      <c r="F47" s="50"/>
      <c r="G47" s="21">
        <f t="shared" ref="G47:G49" si="7">B47*D47</f>
        <v>0</v>
      </c>
    </row>
    <row r="48" spans="1:7" x14ac:dyDescent="0.25">
      <c r="A48" s="31" t="s">
        <v>48</v>
      </c>
      <c r="B48" s="49"/>
      <c r="C48" s="49"/>
      <c r="D48" s="50">
        <v>100</v>
      </c>
      <c r="E48" s="50"/>
      <c r="F48" s="50"/>
      <c r="G48" s="21">
        <f t="shared" si="7"/>
        <v>0</v>
      </c>
    </row>
    <row r="49" spans="1:7" x14ac:dyDescent="0.25">
      <c r="A49" s="31" t="s">
        <v>1</v>
      </c>
      <c r="B49" s="49"/>
      <c r="C49" s="49"/>
      <c r="D49" s="50">
        <v>25</v>
      </c>
      <c r="E49" s="50"/>
      <c r="F49" s="50"/>
      <c r="G49" s="21">
        <f t="shared" si="7"/>
        <v>0</v>
      </c>
    </row>
    <row r="50" spans="1:7" x14ac:dyDescent="0.25">
      <c r="A50" s="31" t="s">
        <v>49</v>
      </c>
      <c r="B50" s="49"/>
      <c r="C50" s="49"/>
      <c r="D50" s="50">
        <v>25</v>
      </c>
      <c r="E50" s="50"/>
      <c r="F50" s="50"/>
      <c r="G50" s="21">
        <f t="shared" ref="G50" si="8">B50*D50</f>
        <v>0</v>
      </c>
    </row>
    <row r="51" spans="1:7" x14ac:dyDescent="0.25">
      <c r="A51" s="28" t="s">
        <v>16</v>
      </c>
      <c r="B51" s="38"/>
      <c r="C51" s="38"/>
      <c r="D51" s="38"/>
      <c r="E51" s="38"/>
      <c r="F51" s="38"/>
      <c r="G51" s="17"/>
    </row>
    <row r="52" spans="1:7" x14ac:dyDescent="0.25">
      <c r="A52" s="27" t="s">
        <v>25</v>
      </c>
      <c r="B52" s="47">
        <v>1</v>
      </c>
      <c r="C52" s="47"/>
      <c r="D52" s="47"/>
      <c r="E52" s="47"/>
      <c r="F52" s="47"/>
      <c r="G52" s="13"/>
    </row>
    <row r="53" spans="1:7" x14ac:dyDescent="0.25">
      <c r="A53" s="31" t="s">
        <v>36</v>
      </c>
      <c r="B53" s="39"/>
      <c r="C53" s="39"/>
      <c r="D53" s="39"/>
      <c r="E53" s="39"/>
      <c r="F53" s="39"/>
      <c r="G53" s="21">
        <f>B52*B53</f>
        <v>0</v>
      </c>
    </row>
    <row r="54" spans="1:7" x14ac:dyDescent="0.25">
      <c r="A54" s="31" t="s">
        <v>37</v>
      </c>
      <c r="B54" s="39"/>
      <c r="C54" s="39"/>
      <c r="D54" s="39"/>
      <c r="E54" s="39"/>
      <c r="F54" s="39"/>
      <c r="G54" s="14"/>
    </row>
    <row r="55" spans="1:7" ht="18" customHeight="1" x14ac:dyDescent="0.25">
      <c r="A55" s="28" t="s">
        <v>54</v>
      </c>
      <c r="B55" s="38"/>
      <c r="C55" s="38"/>
      <c r="D55" s="38"/>
      <c r="E55" s="38"/>
      <c r="F55" s="38"/>
      <c r="G55" s="17"/>
    </row>
    <row r="56" spans="1:7" x14ac:dyDescent="0.25">
      <c r="A56" s="27" t="s">
        <v>25</v>
      </c>
      <c r="B56" s="47">
        <v>20</v>
      </c>
      <c r="C56" s="47"/>
      <c r="D56" s="47"/>
      <c r="E56" s="47"/>
      <c r="F56" s="47"/>
      <c r="G56" s="13"/>
    </row>
    <row r="57" spans="1:7" x14ac:dyDescent="0.25">
      <c r="A57" s="31" t="s">
        <v>36</v>
      </c>
      <c r="B57" s="39"/>
      <c r="C57" s="39"/>
      <c r="D57" s="39"/>
      <c r="E57" s="39"/>
      <c r="F57" s="39"/>
      <c r="G57" s="21">
        <f>B57*B56</f>
        <v>0</v>
      </c>
    </row>
    <row r="58" spans="1:7" ht="18" customHeight="1" x14ac:dyDescent="0.25">
      <c r="A58" s="31" t="s">
        <v>38</v>
      </c>
      <c r="B58" s="48"/>
      <c r="C58" s="48"/>
      <c r="D58" s="48"/>
      <c r="E58" s="48"/>
      <c r="F58" s="48"/>
      <c r="G58" s="14"/>
    </row>
    <row r="59" spans="1:7" x14ac:dyDescent="0.25">
      <c r="A59" s="28" t="s">
        <v>65</v>
      </c>
      <c r="B59" s="40"/>
      <c r="C59" s="41"/>
      <c r="D59" s="41"/>
      <c r="E59" s="41"/>
      <c r="F59" s="42"/>
      <c r="G59" s="17"/>
    </row>
    <row r="60" spans="1:7" x14ac:dyDescent="0.25">
      <c r="A60" s="27" t="s">
        <v>25</v>
      </c>
      <c r="B60" s="47">
        <v>14</v>
      </c>
      <c r="C60" s="47"/>
      <c r="D60" s="47"/>
      <c r="E60" s="47"/>
      <c r="F60" s="47"/>
      <c r="G60" s="13"/>
    </row>
    <row r="61" spans="1:7" x14ac:dyDescent="0.25">
      <c r="A61" s="31" t="s">
        <v>36</v>
      </c>
      <c r="B61" s="43"/>
      <c r="C61" s="44"/>
      <c r="D61" s="44"/>
      <c r="E61" s="44"/>
      <c r="F61" s="45"/>
      <c r="G61" s="21">
        <f>B60*B61</f>
        <v>0</v>
      </c>
    </row>
    <row r="62" spans="1:7" ht="18.75" customHeight="1" x14ac:dyDescent="0.25">
      <c r="A62" s="31" t="s">
        <v>38</v>
      </c>
      <c r="B62" s="48"/>
      <c r="C62" s="48"/>
      <c r="D62" s="48"/>
      <c r="E62" s="48"/>
      <c r="F62" s="48"/>
      <c r="G62" s="14"/>
    </row>
    <row r="63" spans="1:7" ht="30" x14ac:dyDescent="0.25">
      <c r="A63" s="28" t="s">
        <v>76</v>
      </c>
      <c r="B63" s="38"/>
      <c r="C63" s="38"/>
      <c r="D63" s="38"/>
      <c r="E63" s="38"/>
      <c r="F63" s="38"/>
      <c r="G63" s="17"/>
    </row>
    <row r="64" spans="1:7" x14ac:dyDescent="0.25">
      <c r="A64" s="27" t="s">
        <v>25</v>
      </c>
      <c r="B64" s="47">
        <v>1</v>
      </c>
      <c r="C64" s="47"/>
      <c r="D64" s="47"/>
      <c r="E64" s="47"/>
      <c r="F64" s="47"/>
      <c r="G64" s="13"/>
    </row>
    <row r="65" spans="1:7" x14ac:dyDescent="0.25">
      <c r="A65" s="31" t="s">
        <v>36</v>
      </c>
      <c r="B65" s="39"/>
      <c r="C65" s="39"/>
      <c r="D65" s="39"/>
      <c r="E65" s="39"/>
      <c r="F65" s="39"/>
      <c r="G65" s="21">
        <f>B64*B65</f>
        <v>0</v>
      </c>
    </row>
    <row r="66" spans="1:7" ht="18" customHeight="1" x14ac:dyDescent="0.25">
      <c r="A66" s="31" t="s">
        <v>39</v>
      </c>
      <c r="B66" s="48"/>
      <c r="C66" s="48"/>
      <c r="D66" s="48"/>
      <c r="E66" s="48"/>
      <c r="F66" s="48"/>
      <c r="G66" s="14"/>
    </row>
    <row r="67" spans="1:7" x14ac:dyDescent="0.25">
      <c r="A67" s="28" t="s">
        <v>7</v>
      </c>
      <c r="B67" s="60" t="s">
        <v>17</v>
      </c>
      <c r="C67" s="60"/>
      <c r="D67" s="59" t="s">
        <v>18</v>
      </c>
      <c r="E67" s="59"/>
      <c r="F67" s="59"/>
      <c r="G67" s="17"/>
    </row>
    <row r="68" spans="1:7" x14ac:dyDescent="0.25">
      <c r="A68" s="32" t="s">
        <v>4</v>
      </c>
      <c r="B68" s="49"/>
      <c r="C68" s="49"/>
      <c r="D68" s="50">
        <v>75000</v>
      </c>
      <c r="E68" s="50"/>
      <c r="F68" s="50"/>
      <c r="G68" s="21">
        <f>(B68*D68)/100</f>
        <v>0</v>
      </c>
    </row>
    <row r="69" spans="1:7" x14ac:dyDescent="0.25">
      <c r="A69" s="32" t="s">
        <v>5</v>
      </c>
      <c r="B69" s="49"/>
      <c r="C69" s="49"/>
      <c r="D69" s="50">
        <v>5000</v>
      </c>
      <c r="E69" s="50"/>
      <c r="F69" s="50"/>
      <c r="G69" s="21">
        <f t="shared" ref="G69:G73" si="9">(B69*D69)/100</f>
        <v>0</v>
      </c>
    </row>
    <row r="70" spans="1:7" x14ac:dyDescent="0.25">
      <c r="A70" s="32" t="s">
        <v>6</v>
      </c>
      <c r="B70" s="49"/>
      <c r="C70" s="49"/>
      <c r="D70" s="50">
        <v>2500</v>
      </c>
      <c r="E70" s="50"/>
      <c r="F70" s="50"/>
      <c r="G70" s="21">
        <f t="shared" si="9"/>
        <v>0</v>
      </c>
    </row>
    <row r="71" spans="1:7" x14ac:dyDescent="0.25">
      <c r="A71" s="32" t="s">
        <v>48</v>
      </c>
      <c r="B71" s="49"/>
      <c r="C71" s="49"/>
      <c r="D71" s="50">
        <v>30000</v>
      </c>
      <c r="E71" s="50"/>
      <c r="F71" s="50"/>
      <c r="G71" s="21">
        <f t="shared" si="9"/>
        <v>0</v>
      </c>
    </row>
    <row r="72" spans="1:7" x14ac:dyDescent="0.25">
      <c r="A72" s="32" t="s">
        <v>1</v>
      </c>
      <c r="B72" s="49"/>
      <c r="C72" s="49"/>
      <c r="D72" s="50">
        <v>2000</v>
      </c>
      <c r="E72" s="50"/>
      <c r="F72" s="50"/>
      <c r="G72" s="21">
        <f t="shared" si="9"/>
        <v>0</v>
      </c>
    </row>
    <row r="73" spans="1:7" x14ac:dyDescent="0.25">
      <c r="A73" s="32" t="s">
        <v>49</v>
      </c>
      <c r="B73" s="49"/>
      <c r="C73" s="49"/>
      <c r="D73" s="50">
        <v>15000</v>
      </c>
      <c r="E73" s="50"/>
      <c r="F73" s="50"/>
      <c r="G73" s="21">
        <f t="shared" si="9"/>
        <v>0</v>
      </c>
    </row>
    <row r="74" spans="1:7" x14ac:dyDescent="0.25">
      <c r="A74" s="32" t="s">
        <v>41</v>
      </c>
      <c r="B74" s="51"/>
      <c r="C74" s="52"/>
      <c r="D74" s="52"/>
      <c r="E74" s="52"/>
      <c r="F74" s="53"/>
      <c r="G74" s="21">
        <f>SUM(G2:G73)</f>
        <v>0</v>
      </c>
    </row>
    <row r="75" spans="1:7" ht="30" x14ac:dyDescent="0.25">
      <c r="A75" s="34" t="s">
        <v>42</v>
      </c>
      <c r="B75" s="54"/>
      <c r="C75" s="55"/>
      <c r="D75" s="55"/>
      <c r="E75" s="55"/>
      <c r="F75" s="56"/>
      <c r="G75" s="33">
        <f>G74*24</f>
        <v>0</v>
      </c>
    </row>
    <row r="76" spans="1:7" x14ac:dyDescent="0.25">
      <c r="A76" s="28" t="s">
        <v>15</v>
      </c>
      <c r="B76" s="58"/>
      <c r="C76" s="58"/>
      <c r="D76" s="58"/>
      <c r="E76" s="58"/>
      <c r="F76" s="58"/>
      <c r="G76" s="17"/>
    </row>
    <row r="77" spans="1:7" ht="16.5" customHeight="1" x14ac:dyDescent="0.25">
      <c r="A77" s="26" t="s">
        <v>55</v>
      </c>
      <c r="B77" s="57">
        <v>30000</v>
      </c>
      <c r="C77" s="57"/>
      <c r="D77" s="57"/>
      <c r="E77" s="57"/>
      <c r="F77" s="57"/>
      <c r="G77" s="13"/>
    </row>
    <row r="78" spans="1:7" x14ac:dyDescent="0.25">
      <c r="A78" s="6"/>
    </row>
    <row r="79" spans="1:7" x14ac:dyDescent="0.25">
      <c r="A79" s="36" t="s">
        <v>77</v>
      </c>
    </row>
    <row r="80" spans="1:7" s="9" customFormat="1" x14ac:dyDescent="0.25">
      <c r="A80" s="22" t="s">
        <v>66</v>
      </c>
      <c r="B80" s="7"/>
      <c r="C80" s="7"/>
      <c r="D80" s="7"/>
      <c r="E80" s="7"/>
      <c r="F80" s="7"/>
      <c r="G80" s="8"/>
    </row>
    <row r="81" spans="1:8" s="9" customFormat="1" x14ac:dyDescent="0.25">
      <c r="A81" s="22" t="s">
        <v>61</v>
      </c>
      <c r="B81" s="7"/>
      <c r="C81" s="7"/>
      <c r="D81" s="7"/>
      <c r="E81" s="7"/>
      <c r="F81" s="7"/>
      <c r="G81" s="8"/>
    </row>
    <row r="82" spans="1:8" ht="33" customHeight="1" x14ac:dyDescent="0.25">
      <c r="A82" s="46"/>
      <c r="B82" s="46"/>
      <c r="C82" s="46"/>
      <c r="D82" s="46"/>
      <c r="E82" s="46"/>
      <c r="F82" s="46"/>
      <c r="G82" s="46"/>
      <c r="H82" s="23"/>
    </row>
  </sheetData>
  <mergeCells count="90">
    <mergeCell ref="D76:F76"/>
    <mergeCell ref="B9:F9"/>
    <mergeCell ref="B10:F10"/>
    <mergeCell ref="B66:F66"/>
    <mergeCell ref="B55:F55"/>
    <mergeCell ref="B57:F57"/>
    <mergeCell ref="B58:F58"/>
    <mergeCell ref="B56:F56"/>
    <mergeCell ref="B44:C44"/>
    <mergeCell ref="D44:F44"/>
    <mergeCell ref="B43:C43"/>
    <mergeCell ref="B70:C70"/>
    <mergeCell ref="D70:F70"/>
    <mergeCell ref="B49:C49"/>
    <mergeCell ref="D49:F49"/>
    <mergeCell ref="B68:C68"/>
    <mergeCell ref="D68:F68"/>
    <mergeCell ref="B69:C69"/>
    <mergeCell ref="B67:C67"/>
    <mergeCell ref="D67:F67"/>
    <mergeCell ref="D69:F69"/>
    <mergeCell ref="D28:F28"/>
    <mergeCell ref="B29:C29"/>
    <mergeCell ref="B30:C30"/>
    <mergeCell ref="B73:C73"/>
    <mergeCell ref="B40:C40"/>
    <mergeCell ref="D40:F40"/>
    <mergeCell ref="B42:C42"/>
    <mergeCell ref="D42:F42"/>
    <mergeCell ref="B41:C41"/>
    <mergeCell ref="D41:F41"/>
    <mergeCell ref="B50:C50"/>
    <mergeCell ref="D50:F50"/>
    <mergeCell ref="B45:C45"/>
    <mergeCell ref="D45:F45"/>
    <mergeCell ref="B46:C46"/>
    <mergeCell ref="D46:F46"/>
    <mergeCell ref="D31:F31"/>
    <mergeCell ref="B33:C33"/>
    <mergeCell ref="D33:F33"/>
    <mergeCell ref="D43:F43"/>
    <mergeCell ref="B14:F14"/>
    <mergeCell ref="B15:F15"/>
    <mergeCell ref="B26:C26"/>
    <mergeCell ref="D26:F26"/>
    <mergeCell ref="B37:C37"/>
    <mergeCell ref="D37:F37"/>
    <mergeCell ref="B39:C39"/>
    <mergeCell ref="D39:F39"/>
    <mergeCell ref="B38:C38"/>
    <mergeCell ref="B27:C27"/>
    <mergeCell ref="B28:C28"/>
    <mergeCell ref="D27:F27"/>
    <mergeCell ref="D29:F29"/>
    <mergeCell ref="B48:C48"/>
    <mergeCell ref="D48:F48"/>
    <mergeCell ref="B32:C32"/>
    <mergeCell ref="D32:F32"/>
    <mergeCell ref="B35:C35"/>
    <mergeCell ref="D35:F35"/>
    <mergeCell ref="B47:C47"/>
    <mergeCell ref="D47:F47"/>
    <mergeCell ref="D38:F38"/>
    <mergeCell ref="B34:C34"/>
    <mergeCell ref="D34:F34"/>
    <mergeCell ref="B36:C36"/>
    <mergeCell ref="D36:F36"/>
    <mergeCell ref="D30:F30"/>
    <mergeCell ref="B31:C31"/>
    <mergeCell ref="A82:G82"/>
    <mergeCell ref="B63:F63"/>
    <mergeCell ref="B65:F65"/>
    <mergeCell ref="B52:F52"/>
    <mergeCell ref="B60:F60"/>
    <mergeCell ref="B64:F64"/>
    <mergeCell ref="B62:F62"/>
    <mergeCell ref="B71:C71"/>
    <mergeCell ref="D71:F71"/>
    <mergeCell ref="B72:C72"/>
    <mergeCell ref="D72:F72"/>
    <mergeCell ref="D73:F73"/>
    <mergeCell ref="B74:F74"/>
    <mergeCell ref="B75:F75"/>
    <mergeCell ref="B77:F77"/>
    <mergeCell ref="B76:C76"/>
    <mergeCell ref="B51:F51"/>
    <mergeCell ref="B53:F53"/>
    <mergeCell ref="B54:F54"/>
    <mergeCell ref="B59:F59"/>
    <mergeCell ref="B61:F61"/>
  </mergeCells>
  <pageMargins left="0.43307086614173229" right="0.43307086614173229" top="0.59055118110236227" bottom="0.59055118110236227" header="7.874015748031496E-2" footer="7.874015748031496E-2"/>
  <pageSetup paperSize="9" scale="91" fitToHeight="0" orientation="landscape" r:id="rId1"/>
  <headerFooter>
    <oddHeader>&amp;LПредоставяне на далекосъобщителни услуги
за нуждите на КонтурГлобал Марица Изток 3 АД&amp;CДокумент № 90$$$00-PC453-1</oddHead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table</vt:lpstr>
    </vt:vector>
  </TitlesOfParts>
  <Company>Mobiltel EAD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minchev</dc:creator>
  <cp:lastModifiedBy>Valentina Maneva</cp:lastModifiedBy>
  <cp:lastPrinted>2016-08-24T13:07:26Z</cp:lastPrinted>
  <dcterms:created xsi:type="dcterms:W3CDTF">2013-03-01T10:37:20Z</dcterms:created>
  <dcterms:modified xsi:type="dcterms:W3CDTF">2016-11-01T22:31:24Z</dcterms:modified>
</cp:coreProperties>
</file>